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ine\Desktop\"/>
    </mc:Choice>
  </mc:AlternateContent>
  <bookViews>
    <workbookView xWindow="0" yWindow="0" windowWidth="19200" windowHeight="11370"/>
  </bookViews>
  <sheets>
    <sheet name="Budget de caisse" sheetId="2" r:id="rId1"/>
    <sheet name="Outils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D22" i="3"/>
  <c r="G50" i="2" l="1"/>
  <c r="H50" i="2"/>
  <c r="I50" i="2"/>
  <c r="J50" i="2"/>
  <c r="K50" i="2"/>
  <c r="L50" i="2"/>
  <c r="M50" i="2"/>
  <c r="N50" i="2"/>
  <c r="O50" i="2"/>
  <c r="P50" i="2"/>
  <c r="Q50" i="2"/>
  <c r="G51" i="2"/>
  <c r="H51" i="2"/>
  <c r="I51" i="2"/>
  <c r="J51" i="2"/>
  <c r="K51" i="2"/>
  <c r="L51" i="2"/>
  <c r="M51" i="2"/>
  <c r="N51" i="2"/>
  <c r="O51" i="2"/>
  <c r="P51" i="2"/>
  <c r="Q51" i="2"/>
  <c r="G52" i="2"/>
  <c r="H52" i="2"/>
  <c r="I52" i="2"/>
  <c r="J52" i="2"/>
  <c r="K52" i="2"/>
  <c r="L52" i="2"/>
  <c r="M52" i="2"/>
  <c r="N52" i="2"/>
  <c r="O52" i="2"/>
  <c r="P52" i="2"/>
  <c r="Q52" i="2"/>
  <c r="F52" i="2"/>
  <c r="F51" i="2"/>
  <c r="F50" i="2"/>
  <c r="G62" i="2"/>
  <c r="H62" i="2"/>
  <c r="I62" i="2"/>
  <c r="J62" i="2"/>
  <c r="K62" i="2"/>
  <c r="L62" i="2"/>
  <c r="M62" i="2"/>
  <c r="N62" i="2"/>
  <c r="O62" i="2"/>
  <c r="P62" i="2"/>
  <c r="Q62" i="2"/>
  <c r="G63" i="2"/>
  <c r="H63" i="2"/>
  <c r="I63" i="2"/>
  <c r="J63" i="2"/>
  <c r="K63" i="2"/>
  <c r="L63" i="2"/>
  <c r="M63" i="2"/>
  <c r="N63" i="2"/>
  <c r="O63" i="2"/>
  <c r="P63" i="2"/>
  <c r="Q63" i="2"/>
  <c r="G64" i="2"/>
  <c r="H64" i="2"/>
  <c r="I64" i="2"/>
  <c r="J64" i="2"/>
  <c r="K64" i="2"/>
  <c r="L64" i="2"/>
  <c r="M64" i="2"/>
  <c r="N64" i="2"/>
  <c r="O64" i="2"/>
  <c r="P64" i="2"/>
  <c r="Q64" i="2"/>
  <c r="G65" i="2"/>
  <c r="H65" i="2"/>
  <c r="I65" i="2"/>
  <c r="J65" i="2"/>
  <c r="K65" i="2"/>
  <c r="L65" i="2"/>
  <c r="M65" i="2"/>
  <c r="N65" i="2"/>
  <c r="O65" i="2"/>
  <c r="P65" i="2"/>
  <c r="Q65" i="2"/>
  <c r="G66" i="2"/>
  <c r="H66" i="2"/>
  <c r="I66" i="2"/>
  <c r="J66" i="2"/>
  <c r="K66" i="2"/>
  <c r="L66" i="2"/>
  <c r="M66" i="2"/>
  <c r="N66" i="2"/>
  <c r="O66" i="2"/>
  <c r="P66" i="2"/>
  <c r="Q66" i="2"/>
  <c r="G67" i="2"/>
  <c r="H67" i="2"/>
  <c r="I67" i="2"/>
  <c r="J67" i="2"/>
  <c r="K67" i="2"/>
  <c r="L67" i="2"/>
  <c r="M67" i="2"/>
  <c r="N67" i="2"/>
  <c r="O67" i="2"/>
  <c r="P67" i="2"/>
  <c r="Q67" i="2"/>
  <c r="F67" i="2"/>
  <c r="F66" i="2"/>
  <c r="F65" i="2"/>
  <c r="F64" i="2"/>
  <c r="F63" i="2"/>
  <c r="F62" i="2"/>
  <c r="G55" i="2"/>
  <c r="H55" i="2"/>
  <c r="I55" i="2"/>
  <c r="J55" i="2"/>
  <c r="K55" i="2"/>
  <c r="L55" i="2"/>
  <c r="M55" i="2"/>
  <c r="N55" i="2"/>
  <c r="O55" i="2"/>
  <c r="P55" i="2"/>
  <c r="Q55" i="2"/>
  <c r="G56" i="2"/>
  <c r="H56" i="2"/>
  <c r="I56" i="2"/>
  <c r="J56" i="2"/>
  <c r="K56" i="2"/>
  <c r="L56" i="2"/>
  <c r="M56" i="2"/>
  <c r="N56" i="2"/>
  <c r="O56" i="2"/>
  <c r="P56" i="2"/>
  <c r="Q56" i="2"/>
  <c r="G57" i="2"/>
  <c r="H57" i="2"/>
  <c r="I57" i="2"/>
  <c r="J57" i="2"/>
  <c r="K57" i="2"/>
  <c r="L57" i="2"/>
  <c r="M57" i="2"/>
  <c r="N57" i="2"/>
  <c r="O57" i="2"/>
  <c r="P57" i="2"/>
  <c r="Q57" i="2"/>
  <c r="G59" i="2"/>
  <c r="H59" i="2"/>
  <c r="I59" i="2"/>
  <c r="J59" i="2"/>
  <c r="K59" i="2"/>
  <c r="L59" i="2"/>
  <c r="M59" i="2"/>
  <c r="N59" i="2"/>
  <c r="O59" i="2"/>
  <c r="P59" i="2"/>
  <c r="Q59" i="2"/>
  <c r="G60" i="2"/>
  <c r="H60" i="2"/>
  <c r="I60" i="2"/>
  <c r="J60" i="2"/>
  <c r="K60" i="2"/>
  <c r="L60" i="2"/>
  <c r="M60" i="2"/>
  <c r="N60" i="2"/>
  <c r="O60" i="2"/>
  <c r="P60" i="2"/>
  <c r="Q60" i="2"/>
  <c r="F60" i="2"/>
  <c r="F59" i="2"/>
  <c r="F57" i="2"/>
  <c r="F56" i="2"/>
  <c r="F55" i="2"/>
  <c r="B63" i="2" l="1"/>
  <c r="S31" i="2" l="1"/>
  <c r="S30" i="2"/>
  <c r="S20" i="2"/>
  <c r="P17" i="2"/>
  <c r="S25" i="2"/>
  <c r="S24" i="2"/>
  <c r="S23" i="2"/>
  <c r="S22" i="2"/>
  <c r="S21" i="2"/>
  <c r="O26" i="2"/>
  <c r="B52" i="2"/>
  <c r="B51" i="2"/>
  <c r="B50" i="2"/>
  <c r="B49" i="2"/>
  <c r="S9" i="2"/>
  <c r="S8" i="2"/>
  <c r="S7" i="2"/>
  <c r="B58" i="2" l="1"/>
  <c r="B56" i="2"/>
  <c r="B55" i="2"/>
  <c r="B62" i="2"/>
  <c r="B67" i="2"/>
  <c r="B65" i="2"/>
  <c r="B59" i="2"/>
  <c r="B66" i="2"/>
  <c r="B57" i="2"/>
  <c r="B60" i="2"/>
  <c r="B64" i="2"/>
  <c r="F32" i="2"/>
  <c r="P13" i="2"/>
  <c r="N16" i="2"/>
  <c r="P14" i="2"/>
  <c r="Q6" i="2"/>
  <c r="Q49" i="2" s="1"/>
  <c r="G15" i="2"/>
  <c r="G58" i="2" s="1"/>
  <c r="K6" i="2"/>
  <c r="K49" i="2" s="1"/>
  <c r="Q32" i="2"/>
  <c r="M32" i="2"/>
  <c r="I32" i="2"/>
  <c r="J32" i="2"/>
  <c r="N32" i="2"/>
  <c r="O32" i="2"/>
  <c r="K32" i="2"/>
  <c r="G32" i="2"/>
  <c r="P32" i="2"/>
  <c r="L32" i="2"/>
  <c r="H32" i="2"/>
  <c r="K16" i="2"/>
  <c r="P6" i="2"/>
  <c r="P49" i="2" s="1"/>
  <c r="P16" i="2"/>
  <c r="O6" i="2"/>
  <c r="O49" i="2" s="1"/>
  <c r="I6" i="2"/>
  <c r="I49" i="2" s="1"/>
  <c r="H16" i="2"/>
  <c r="S29" i="2"/>
  <c r="S28" i="2"/>
  <c r="M6" i="2"/>
  <c r="M49" i="2" s="1"/>
  <c r="H6" i="2"/>
  <c r="H49" i="2" s="1"/>
  <c r="H53" i="2" s="1"/>
  <c r="F6" i="2"/>
  <c r="F49" i="2" s="1"/>
  <c r="L6" i="2"/>
  <c r="L49" i="2" s="1"/>
  <c r="G6" i="2"/>
  <c r="G49" i="2" s="1"/>
  <c r="G53" i="2" s="1"/>
  <c r="S4" i="2"/>
  <c r="L26" i="2"/>
  <c r="H26" i="2"/>
  <c r="P26" i="2"/>
  <c r="L16" i="2"/>
  <c r="G16" i="2"/>
  <c r="O16" i="2"/>
  <c r="I17" i="2"/>
  <c r="M17" i="2"/>
  <c r="Q17" i="2"/>
  <c r="F17" i="2"/>
  <c r="J17" i="2"/>
  <c r="N17" i="2"/>
  <c r="G17" i="2"/>
  <c r="K17" i="2"/>
  <c r="O17" i="2"/>
  <c r="H17" i="2"/>
  <c r="L17" i="2"/>
  <c r="I16" i="2"/>
  <c r="M16" i="2"/>
  <c r="Q16" i="2"/>
  <c r="F16" i="2"/>
  <c r="J16" i="2"/>
  <c r="I13" i="2"/>
  <c r="M13" i="2"/>
  <c r="Q13" i="2"/>
  <c r="F13" i="2"/>
  <c r="J13" i="2"/>
  <c r="N13" i="2"/>
  <c r="G13" i="2"/>
  <c r="K13" i="2"/>
  <c r="O13" i="2"/>
  <c r="H13" i="2"/>
  <c r="L13" i="2"/>
  <c r="I26" i="2"/>
  <c r="M26" i="2"/>
  <c r="Q26" i="2"/>
  <c r="J26" i="2"/>
  <c r="N26" i="2"/>
  <c r="G26" i="2"/>
  <c r="K26" i="2"/>
  <c r="N6" i="2"/>
  <c r="N49" i="2" s="1"/>
  <c r="J6" i="2"/>
  <c r="J49" i="2" s="1"/>
  <c r="I15" i="2" l="1"/>
  <c r="I58" i="2" s="1"/>
  <c r="L14" i="2"/>
  <c r="O15" i="2"/>
  <c r="I14" i="2"/>
  <c r="J14" i="2"/>
  <c r="J15" i="2"/>
  <c r="O14" i="2"/>
  <c r="N14" i="2"/>
  <c r="H15" i="2"/>
  <c r="H58" i="2" s="1"/>
  <c r="F14" i="2"/>
  <c r="Q15" i="2"/>
  <c r="H14" i="2"/>
  <c r="K15" i="2"/>
  <c r="K58" i="2" s="1"/>
  <c r="N15" i="2"/>
  <c r="M14" i="2"/>
  <c r="M15" i="2"/>
  <c r="M58" i="2" s="1"/>
  <c r="N12" i="2"/>
  <c r="M12" i="2"/>
  <c r="Q10" i="2"/>
  <c r="O10" i="2"/>
  <c r="P10" i="2"/>
  <c r="J12" i="2"/>
  <c r="I12" i="2"/>
  <c r="L12" i="2"/>
  <c r="K12" i="2"/>
  <c r="F12" i="2"/>
  <c r="P12" i="2"/>
  <c r="H12" i="2"/>
  <c r="G12" i="2"/>
  <c r="Q12" i="2"/>
  <c r="Q14" i="2"/>
  <c r="F15" i="2"/>
  <c r="G14" i="2"/>
  <c r="K14" i="2"/>
  <c r="L15" i="2"/>
  <c r="L58" i="2" s="1"/>
  <c r="P15" i="2"/>
  <c r="L10" i="2"/>
  <c r="O53" i="2"/>
  <c r="F53" i="2"/>
  <c r="I53" i="2"/>
  <c r="J10" i="2"/>
  <c r="M53" i="2"/>
  <c r="H10" i="2"/>
  <c r="K53" i="2"/>
  <c r="G69" i="2"/>
  <c r="G34" i="2" s="1"/>
  <c r="N10" i="2"/>
  <c r="Q53" i="2"/>
  <c r="G10" i="2"/>
  <c r="J53" i="2"/>
  <c r="M10" i="2"/>
  <c r="P53" i="2"/>
  <c r="I10" i="2"/>
  <c r="L53" i="2"/>
  <c r="K10" i="2"/>
  <c r="N53" i="2"/>
  <c r="O12" i="2"/>
  <c r="F10" i="2"/>
  <c r="S32" i="2"/>
  <c r="S16" i="2"/>
  <c r="S17" i="2"/>
  <c r="S13" i="2"/>
  <c r="S26" i="2"/>
  <c r="F26" i="2"/>
  <c r="S6" i="2"/>
  <c r="S10" i="2" s="1"/>
  <c r="P58" i="2" l="1"/>
  <c r="P69" i="2" s="1"/>
  <c r="P34" i="2" s="1"/>
  <c r="F58" i="2"/>
  <c r="F69" i="2" s="1"/>
  <c r="F34" i="2" s="1"/>
  <c r="O58" i="2"/>
  <c r="N58" i="2"/>
  <c r="J58" i="2"/>
  <c r="Q58" i="2"/>
  <c r="Q69" i="2" s="1"/>
  <c r="Q34" i="2" s="1"/>
  <c r="N18" i="2"/>
  <c r="N33" i="2" s="1"/>
  <c r="I18" i="2"/>
  <c r="I33" i="2" s="1"/>
  <c r="H18" i="2"/>
  <c r="H33" i="2" s="1"/>
  <c r="J18" i="2"/>
  <c r="J33" i="2" s="1"/>
  <c r="G18" i="2"/>
  <c r="G33" i="2" s="1"/>
  <c r="F18" i="2"/>
  <c r="F33" i="2" s="1"/>
  <c r="M18" i="2"/>
  <c r="M33" i="2" s="1"/>
  <c r="Q18" i="2"/>
  <c r="Q33" i="2" s="1"/>
  <c r="S14" i="2"/>
  <c r="S15" i="2"/>
  <c r="S12" i="2"/>
  <c r="O18" i="2"/>
  <c r="O33" i="2" s="1"/>
  <c r="L69" i="2"/>
  <c r="L34" i="2" s="1"/>
  <c r="L18" i="2"/>
  <c r="L33" i="2" s="1"/>
  <c r="K18" i="2"/>
  <c r="K33" i="2" s="1"/>
  <c r="P18" i="2"/>
  <c r="P33" i="2" s="1"/>
  <c r="H69" i="2"/>
  <c r="H34" i="2" s="1"/>
  <c r="M69" i="2"/>
  <c r="M34" i="2" s="1"/>
  <c r="F37" i="2" l="1"/>
  <c r="G36" i="2" s="1"/>
  <c r="G37" i="2" s="1"/>
  <c r="I69" i="2"/>
  <c r="I34" i="2" s="1"/>
  <c r="K69" i="2"/>
  <c r="K34" i="2" s="1"/>
  <c r="N69" i="2"/>
  <c r="N34" i="2" s="1"/>
  <c r="J69" i="2"/>
  <c r="J34" i="2" s="1"/>
  <c r="S18" i="2"/>
  <c r="O69" i="2"/>
  <c r="O34" i="2" s="1"/>
  <c r="H36" i="2" l="1"/>
  <c r="H37" i="2" s="1"/>
  <c r="I36" i="2" l="1"/>
  <c r="I37" i="2" s="1"/>
  <c r="J36" i="2" s="1"/>
  <c r="J37" i="2" s="1"/>
  <c r="K36" i="2" l="1"/>
  <c r="K37" i="2" s="1"/>
  <c r="L36" i="2" l="1"/>
  <c r="L37" i="2" s="1"/>
  <c r="M36" i="2" l="1"/>
  <c r="M37" i="2" s="1"/>
  <c r="N36" i="2" l="1"/>
  <c r="N37" i="2" s="1"/>
  <c r="O36" i="2" l="1"/>
  <c r="O37" i="2" s="1"/>
  <c r="P36" i="2" l="1"/>
  <c r="P37" i="2" s="1"/>
  <c r="Q36" i="2" l="1"/>
  <c r="Q37" i="2" s="1"/>
  <c r="S38" i="2" s="1"/>
</calcChain>
</file>

<file path=xl/comments1.xml><?xml version="1.0" encoding="utf-8"?>
<comments xmlns="http://schemas.openxmlformats.org/spreadsheetml/2006/main">
  <authors>
    <author>utilisateur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Inscrire "X" si ce revenu ou cette dépense inclut les taxes (TPS-TVQ)</t>
        </r>
      </text>
    </comment>
  </commentList>
</comments>
</file>

<file path=xl/sharedStrings.xml><?xml version="1.0" encoding="utf-8"?>
<sst xmlns="http://schemas.openxmlformats.org/spreadsheetml/2006/main" count="68" uniqueCount="65">
  <si>
    <t>juillet</t>
  </si>
  <si>
    <t>aout</t>
  </si>
  <si>
    <t>sept</t>
  </si>
  <si>
    <t>mars</t>
  </si>
  <si>
    <t>avril</t>
  </si>
  <si>
    <t>mai</t>
  </si>
  <si>
    <t>Total</t>
  </si>
  <si>
    <t>Moyenne mensuelle</t>
  </si>
  <si>
    <t>note 1</t>
  </si>
  <si>
    <t>Note 1 :</t>
  </si>
  <si>
    <t>Note 2 :</t>
  </si>
  <si>
    <t>Assurances</t>
  </si>
  <si>
    <t>Loyer</t>
  </si>
  <si>
    <t>Téléphone, internet, etc</t>
  </si>
  <si>
    <t>Électricité</t>
  </si>
  <si>
    <t>Frais bancaires</t>
  </si>
  <si>
    <t>Papeterie et messagerie</t>
  </si>
  <si>
    <t>Achats</t>
  </si>
  <si>
    <t>Fournitures</t>
  </si>
  <si>
    <t>Achat d'immobilisations</t>
  </si>
  <si>
    <t>autre 4</t>
  </si>
  <si>
    <t>autre 5</t>
  </si>
  <si>
    <t>autre 6</t>
  </si>
  <si>
    <t>Taux d'intérêt :</t>
  </si>
  <si>
    <t>Montant emprunté :</t>
  </si>
  <si>
    <t>Nombre d'année du remboursement :</t>
  </si>
  <si>
    <t>Paiement mensuel :</t>
  </si>
  <si>
    <t>TROUVER LE MONTANT D'UN PAIEMENT MENSUEL FIXE D'UN EMPRUNT - PAIEMENT MENSUEL</t>
  </si>
  <si>
    <t>TROUVER LE MONTANT D'UN PAIEMENT MENSUEL FIXE D'UN EMPRUNT - PAIEMENT HEBDOMADAIRE</t>
  </si>
  <si>
    <t>DÉCAISSEMENTS-FIXES</t>
  </si>
  <si>
    <t>ENCAISSEMENTS</t>
  </si>
  <si>
    <t>DÉCAISSEMENTS-VARIABLES</t>
  </si>
  <si>
    <t>EMPRUNTS</t>
  </si>
  <si>
    <t>ENCAISSE À LA FIN</t>
  </si>
  <si>
    <t>Retraits du propriétaire</t>
  </si>
  <si>
    <t>Les montants inscrit doivent inclure les taxes (TPS et TVQ).</t>
  </si>
  <si>
    <t>DÉTAIL DES TAXES</t>
  </si>
  <si>
    <t>Note 3 :</t>
  </si>
  <si>
    <t>Taxes sur les dépenses</t>
  </si>
  <si>
    <t>FIXES</t>
  </si>
  <si>
    <t>VAR.</t>
  </si>
  <si>
    <t>TAXES NETTES À REMETTRE :</t>
  </si>
  <si>
    <t>Revenus 1 - fixe</t>
  </si>
  <si>
    <t>Revenus 2 - variable</t>
  </si>
  <si>
    <t>Revenus 3 - variable</t>
  </si>
  <si>
    <t>Revenus 4 - variable</t>
  </si>
  <si>
    <t>Taxes</t>
  </si>
  <si>
    <t>Pour les emprunts, inscrire le montant total remboursé mensuellement, soit le capital et les intérêts</t>
  </si>
  <si>
    <t>note 3</t>
  </si>
  <si>
    <t>Le tableau tient compte des taxes à remettre.  Il est fortement conseillé d'utiliser un 2e compte bancaire et d'y virer mensuellement les taxes nettes prévues à remettre.</t>
  </si>
  <si>
    <t>ENCAISSEMENTS NETTES DU MOIS :</t>
  </si>
  <si>
    <t>ENCAISSE AU DÉBUT</t>
  </si>
  <si>
    <t>octobre</t>
  </si>
  <si>
    <t>novembre</t>
  </si>
  <si>
    <t>décembre</t>
  </si>
  <si>
    <t>janvier</t>
  </si>
  <si>
    <t>février</t>
  </si>
  <si>
    <t xml:space="preserve"> juin</t>
  </si>
  <si>
    <t>Emprunt 1</t>
  </si>
  <si>
    <t>Emprunt 2</t>
  </si>
  <si>
    <t>Emprunt 3</t>
  </si>
  <si>
    <t>Budget de caisse</t>
  </si>
  <si>
    <t>Paiement hebdomadaire :</t>
  </si>
  <si>
    <t>Ce tableau a été conçu par Christine Noel CPA inc.</t>
  </si>
  <si>
    <t>LA SOCIÉTÉ UNETELLE LTÉE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</si>
</sst>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theme="9" tint="-0.499984740745262"/>
      <name val="Calibri"/>
      <family val="2"/>
      <scheme val="minor"/>
    </font>
    <font>
      <sz val="9"/>
      <color theme="9" tint="-0.499984740745262"/>
      <name val="FrankRuehl"/>
      <family val="2"/>
      <charset val="177"/>
    </font>
    <font>
      <b/>
      <sz val="12"/>
      <color theme="1"/>
      <name val="Rockwell"/>
      <family val="1"/>
    </font>
    <font>
      <b/>
      <sz val="9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164" fontId="12" fillId="0" borderId="0" xfId="1" applyNumberFormat="1" applyFont="1" applyFill="1"/>
    <xf numFmtId="164" fontId="12" fillId="0" borderId="0" xfId="0" applyNumberFormat="1" applyFont="1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/>
    <xf numFmtId="0" fontId="9" fillId="0" borderId="0" xfId="0" applyFont="1" applyFill="1"/>
    <xf numFmtId="164" fontId="13" fillId="0" borderId="0" xfId="0" applyNumberFormat="1" applyFont="1" applyFill="1"/>
    <xf numFmtId="0" fontId="12" fillId="0" borderId="0" xfId="0" applyFont="1" applyFill="1"/>
    <xf numFmtId="0" fontId="14" fillId="0" borderId="0" xfId="0" applyFont="1" applyFill="1" applyAlignment="1">
      <alignment horizontal="right"/>
    </xf>
    <xf numFmtId="164" fontId="12" fillId="0" borderId="2" xfId="0" applyNumberFormat="1" applyFont="1" applyFill="1" applyBorder="1"/>
    <xf numFmtId="164" fontId="13" fillId="0" borderId="2" xfId="0" applyNumberFormat="1" applyFont="1" applyFill="1" applyBorder="1"/>
    <xf numFmtId="0" fontId="14" fillId="0" borderId="0" xfId="0" applyFont="1" applyFill="1"/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164" fontId="13" fillId="0" borderId="3" xfId="0" applyNumberFormat="1" applyFont="1" applyFill="1" applyBorder="1"/>
    <xf numFmtId="164" fontId="7" fillId="0" borderId="2" xfId="0" applyNumberFormat="1" applyFont="1" applyFill="1" applyBorder="1"/>
    <xf numFmtId="0" fontId="7" fillId="0" borderId="0" xfId="0" applyFont="1" applyFill="1" applyAlignment="1">
      <alignment textRotation="90"/>
    </xf>
    <xf numFmtId="0" fontId="2" fillId="0" borderId="0" xfId="0" applyFont="1" applyFill="1"/>
    <xf numFmtId="0" fontId="2" fillId="2" borderId="0" xfId="0" applyFont="1" applyFill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164" fontId="12" fillId="2" borderId="0" xfId="1" applyNumberFormat="1" applyFont="1" applyFill="1"/>
    <xf numFmtId="164" fontId="12" fillId="2" borderId="0" xfId="0" applyNumberFormat="1" applyFont="1" applyFill="1" applyProtection="1">
      <protection locked="0"/>
    </xf>
    <xf numFmtId="164" fontId="12" fillId="2" borderId="0" xfId="0" applyNumberFormat="1" applyFont="1" applyFill="1"/>
    <xf numFmtId="164" fontId="13" fillId="0" borderId="0" xfId="0" applyNumberFormat="1" applyFont="1" applyFill="1" applyBorder="1"/>
    <xf numFmtId="0" fontId="7" fillId="2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18" fillId="0" borderId="4" xfId="0" applyFont="1" applyFill="1" applyBorder="1"/>
    <xf numFmtId="0" fontId="19" fillId="0" borderId="0" xfId="0" applyFont="1" applyFill="1"/>
    <xf numFmtId="164" fontId="12" fillId="0" borderId="6" xfId="0" applyNumberFormat="1" applyFont="1" applyFill="1" applyBorder="1"/>
    <xf numFmtId="164" fontId="12" fillId="2" borderId="5" xfId="0" applyNumberFormat="1" applyFont="1" applyFill="1" applyBorder="1"/>
    <xf numFmtId="164" fontId="12" fillId="0" borderId="5" xfId="0" applyNumberFormat="1" applyFont="1" applyFill="1" applyBorder="1"/>
    <xf numFmtId="164" fontId="7" fillId="0" borderId="0" xfId="0" applyNumberFormat="1" applyFont="1" applyFill="1" applyBorder="1"/>
    <xf numFmtId="0" fontId="5" fillId="0" borderId="0" xfId="0" applyFont="1" applyFill="1"/>
    <xf numFmtId="8" fontId="2" fillId="0" borderId="0" xfId="0" applyNumberFormat="1" applyFont="1" applyFill="1"/>
    <xf numFmtId="164" fontId="2" fillId="2" borderId="0" xfId="0" applyNumberFormat="1" applyFont="1" applyFill="1" applyProtection="1">
      <protection locked="0"/>
    </xf>
    <xf numFmtId="9" fontId="2" fillId="2" borderId="0" xfId="2" applyFont="1" applyFill="1" applyAlignment="1" applyProtection="1">
      <alignment horizontal="center"/>
      <protection locked="0"/>
    </xf>
    <xf numFmtId="8" fontId="3" fillId="0" borderId="0" xfId="0" applyNumberFormat="1" applyFont="1" applyFill="1"/>
    <xf numFmtId="0" fontId="3" fillId="0" borderId="0" xfId="0" applyFont="1" applyFill="1"/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left" wrapText="1"/>
    </xf>
    <xf numFmtId="0" fontId="17" fillId="2" borderId="0" xfId="0" applyFont="1" applyFill="1" applyProtection="1">
      <protection locked="0"/>
    </xf>
    <xf numFmtId="0" fontId="20" fillId="0" borderId="0" xfId="0" applyFont="1" applyFill="1" applyAlignment="1">
      <alignment horizontal="righ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0"/>
  <sheetViews>
    <sheetView showGridLines="0" tabSelected="1" view="pageBreakPreview" zoomScaleNormal="100" zoomScaleSheetLayoutView="100" workbookViewId="0">
      <selection sqref="A1:F1"/>
    </sheetView>
  </sheetViews>
  <sheetFormatPr baseColWidth="10" defaultRowHeight="12" outlineLevelRow="1"/>
  <cols>
    <col min="1" max="1" width="25.7109375" style="3" customWidth="1"/>
    <col min="2" max="2" width="6.28515625" style="3" customWidth="1"/>
    <col min="3" max="3" width="2.85546875" style="3" customWidth="1"/>
    <col min="4" max="4" width="1.140625" style="3" customWidth="1"/>
    <col min="5" max="17" width="8.7109375" style="3" customWidth="1"/>
    <col min="18" max="18" width="1.5703125" style="3" customWidth="1"/>
    <col min="19" max="19" width="8.7109375" style="4" customWidth="1"/>
    <col min="20" max="20" width="1.140625" style="3" customWidth="1"/>
    <col min="21" max="16384" width="11.42578125" style="3"/>
  </cols>
  <sheetData>
    <row r="1" spans="1:19" ht="18.75">
      <c r="A1" s="45" t="s">
        <v>64</v>
      </c>
      <c r="B1" s="45"/>
      <c r="C1" s="45"/>
      <c r="D1" s="45"/>
      <c r="E1" s="45"/>
      <c r="F1" s="45"/>
      <c r="J1" s="33" t="s">
        <v>61</v>
      </c>
      <c r="S1" s="44">
        <v>2017</v>
      </c>
    </row>
    <row r="2" spans="1:19"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ht="28.5">
      <c r="C3" s="22" t="s">
        <v>46</v>
      </c>
      <c r="E3" s="6" t="s">
        <v>7</v>
      </c>
      <c r="F3" s="31" t="s">
        <v>0</v>
      </c>
      <c r="G3" s="31" t="s">
        <v>1</v>
      </c>
      <c r="H3" s="31" t="s">
        <v>2</v>
      </c>
      <c r="I3" s="31" t="s">
        <v>52</v>
      </c>
      <c r="J3" s="31" t="s">
        <v>53</v>
      </c>
      <c r="K3" s="31" t="s">
        <v>54</v>
      </c>
      <c r="L3" s="31" t="s">
        <v>55</v>
      </c>
      <c r="M3" s="31" t="s">
        <v>56</v>
      </c>
      <c r="N3" s="31" t="s">
        <v>3</v>
      </c>
      <c r="O3" s="31" t="s">
        <v>4</v>
      </c>
      <c r="P3" s="31" t="s">
        <v>5</v>
      </c>
      <c r="Q3" s="31" t="s">
        <v>57</v>
      </c>
      <c r="S3" s="25" t="s">
        <v>6</v>
      </c>
    </row>
    <row r="4" spans="1:19" ht="12.75" thickBot="1">
      <c r="A4" s="7" t="s">
        <v>8</v>
      </c>
      <c r="B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S4" s="8">
        <f>SUM(F4:Q4)</f>
        <v>0</v>
      </c>
    </row>
    <row r="5" spans="1:19" ht="13.5" thickTop="1" thickBot="1">
      <c r="A5" s="32" t="s">
        <v>30</v>
      </c>
      <c r="B5" s="7"/>
      <c r="C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9" ht="12.75" thickTop="1">
      <c r="A6" s="46" t="s">
        <v>42</v>
      </c>
      <c r="C6" s="30"/>
      <c r="E6" s="26"/>
      <c r="F6" s="2">
        <f>$E6</f>
        <v>0</v>
      </c>
      <c r="G6" s="2">
        <f t="shared" ref="G6:Q6" si="0">$E6</f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S6" s="11">
        <f>SUM(F6:Q6)</f>
        <v>0</v>
      </c>
    </row>
    <row r="7" spans="1:19">
      <c r="A7" s="46" t="s">
        <v>43</v>
      </c>
      <c r="B7" s="7"/>
      <c r="C7" s="30"/>
      <c r="E7" s="12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S7" s="11">
        <f>SUM(F7:Q7)</f>
        <v>0</v>
      </c>
    </row>
    <row r="8" spans="1:19">
      <c r="A8" s="46" t="s">
        <v>44</v>
      </c>
      <c r="B8" s="7"/>
      <c r="C8" s="30"/>
      <c r="E8" s="12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S8" s="11">
        <f>SUM(F8:Q8)</f>
        <v>0</v>
      </c>
    </row>
    <row r="9" spans="1:19">
      <c r="A9" s="46" t="s">
        <v>45</v>
      </c>
      <c r="B9" s="7"/>
      <c r="C9" s="30"/>
      <c r="E9" s="12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S9" s="11">
        <f>SUM(F9:Q9)</f>
        <v>0</v>
      </c>
    </row>
    <row r="10" spans="1:19" ht="12.75" thickBot="1">
      <c r="B10" s="7"/>
      <c r="E10" s="13"/>
      <c r="F10" s="14">
        <f>SUM(F6:F9)</f>
        <v>0</v>
      </c>
      <c r="G10" s="14">
        <f t="shared" ref="G10:S10" si="1">SUM(G6:G9)</f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S10" s="15">
        <f t="shared" si="1"/>
        <v>0</v>
      </c>
    </row>
    <row r="11" spans="1:19" ht="13.5" thickTop="1" thickBot="1">
      <c r="A11" s="32" t="s">
        <v>29</v>
      </c>
      <c r="B11" s="7"/>
      <c r="C11" s="9"/>
      <c r="E11" s="12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S11" s="17"/>
    </row>
    <row r="12" spans="1:19" ht="12.75" thickTop="1">
      <c r="A12" s="46" t="s">
        <v>13</v>
      </c>
      <c r="B12" s="7"/>
      <c r="C12" s="30"/>
      <c r="E12" s="26"/>
      <c r="F12" s="2">
        <f t="shared" ref="F12:F17" si="2">$E12</f>
        <v>0</v>
      </c>
      <c r="G12" s="2">
        <f t="shared" ref="G12:Q17" si="3">$E12</f>
        <v>0</v>
      </c>
      <c r="H12" s="2">
        <f t="shared" si="3"/>
        <v>0</v>
      </c>
      <c r="I12" s="2">
        <f t="shared" si="3"/>
        <v>0</v>
      </c>
      <c r="J12" s="2">
        <f t="shared" si="3"/>
        <v>0</v>
      </c>
      <c r="K12" s="2">
        <f t="shared" si="3"/>
        <v>0</v>
      </c>
      <c r="L12" s="2">
        <f t="shared" si="3"/>
        <v>0</v>
      </c>
      <c r="M12" s="2">
        <f t="shared" si="3"/>
        <v>0</v>
      </c>
      <c r="N12" s="2">
        <f t="shared" si="3"/>
        <v>0</v>
      </c>
      <c r="O12" s="2">
        <f t="shared" si="3"/>
        <v>0</v>
      </c>
      <c r="P12" s="2">
        <f t="shared" si="3"/>
        <v>0</v>
      </c>
      <c r="Q12" s="2">
        <f t="shared" si="3"/>
        <v>0</v>
      </c>
      <c r="S12" s="11">
        <f t="shared" ref="S12:S17" si="4">SUM(F12:Q12)</f>
        <v>0</v>
      </c>
    </row>
    <row r="13" spans="1:19">
      <c r="A13" s="46" t="s">
        <v>11</v>
      </c>
      <c r="B13" s="7"/>
      <c r="C13" s="30"/>
      <c r="E13" s="26"/>
      <c r="F13" s="2">
        <f t="shared" si="2"/>
        <v>0</v>
      </c>
      <c r="G13" s="2">
        <f t="shared" si="3"/>
        <v>0</v>
      </c>
      <c r="H13" s="2">
        <f t="shared" si="3"/>
        <v>0</v>
      </c>
      <c r="I13" s="2">
        <f t="shared" si="3"/>
        <v>0</v>
      </c>
      <c r="J13" s="2">
        <f t="shared" si="3"/>
        <v>0</v>
      </c>
      <c r="K13" s="2">
        <f t="shared" si="3"/>
        <v>0</v>
      </c>
      <c r="L13" s="2">
        <f t="shared" si="3"/>
        <v>0</v>
      </c>
      <c r="M13" s="2">
        <f t="shared" si="3"/>
        <v>0</v>
      </c>
      <c r="N13" s="2">
        <f t="shared" si="3"/>
        <v>0</v>
      </c>
      <c r="O13" s="2">
        <f t="shared" si="3"/>
        <v>0</v>
      </c>
      <c r="P13" s="2">
        <f t="shared" si="3"/>
        <v>0</v>
      </c>
      <c r="Q13" s="2">
        <f t="shared" si="3"/>
        <v>0</v>
      </c>
      <c r="S13" s="11">
        <f t="shared" si="4"/>
        <v>0</v>
      </c>
    </row>
    <row r="14" spans="1:19">
      <c r="A14" s="46" t="s">
        <v>12</v>
      </c>
      <c r="B14" s="7"/>
      <c r="C14" s="30"/>
      <c r="E14" s="26"/>
      <c r="F14" s="2">
        <f t="shared" si="2"/>
        <v>0</v>
      </c>
      <c r="G14" s="2">
        <f t="shared" si="3"/>
        <v>0</v>
      </c>
      <c r="H14" s="2">
        <f t="shared" si="3"/>
        <v>0</v>
      </c>
      <c r="I14" s="2">
        <f t="shared" si="3"/>
        <v>0</v>
      </c>
      <c r="J14" s="2">
        <f t="shared" si="3"/>
        <v>0</v>
      </c>
      <c r="K14" s="2">
        <f t="shared" si="3"/>
        <v>0</v>
      </c>
      <c r="L14" s="2">
        <f t="shared" si="3"/>
        <v>0</v>
      </c>
      <c r="M14" s="2">
        <f t="shared" si="3"/>
        <v>0</v>
      </c>
      <c r="N14" s="2">
        <f t="shared" si="3"/>
        <v>0</v>
      </c>
      <c r="O14" s="2">
        <f t="shared" si="3"/>
        <v>0</v>
      </c>
      <c r="P14" s="2">
        <f t="shared" si="3"/>
        <v>0</v>
      </c>
      <c r="Q14" s="2">
        <f t="shared" si="3"/>
        <v>0</v>
      </c>
      <c r="S14" s="11">
        <f t="shared" si="4"/>
        <v>0</v>
      </c>
    </row>
    <row r="15" spans="1:19">
      <c r="A15" s="46" t="s">
        <v>14</v>
      </c>
      <c r="B15" s="7"/>
      <c r="C15" s="30"/>
      <c r="E15" s="26"/>
      <c r="F15" s="2">
        <f t="shared" si="2"/>
        <v>0</v>
      </c>
      <c r="G15" s="2">
        <f t="shared" si="3"/>
        <v>0</v>
      </c>
      <c r="H15" s="2">
        <f t="shared" si="3"/>
        <v>0</v>
      </c>
      <c r="I15" s="2">
        <f t="shared" si="3"/>
        <v>0</v>
      </c>
      <c r="J15" s="2">
        <f t="shared" si="3"/>
        <v>0</v>
      </c>
      <c r="K15" s="2">
        <f t="shared" si="3"/>
        <v>0</v>
      </c>
      <c r="L15" s="2">
        <f t="shared" si="3"/>
        <v>0</v>
      </c>
      <c r="M15" s="2">
        <f t="shared" si="3"/>
        <v>0</v>
      </c>
      <c r="N15" s="2">
        <f t="shared" si="3"/>
        <v>0</v>
      </c>
      <c r="O15" s="2">
        <f t="shared" si="3"/>
        <v>0</v>
      </c>
      <c r="P15" s="2">
        <f t="shared" si="3"/>
        <v>0</v>
      </c>
      <c r="Q15" s="2">
        <f t="shared" si="3"/>
        <v>0</v>
      </c>
      <c r="S15" s="11">
        <f t="shared" si="4"/>
        <v>0</v>
      </c>
    </row>
    <row r="16" spans="1:19">
      <c r="A16" s="46" t="s">
        <v>16</v>
      </c>
      <c r="B16" s="7"/>
      <c r="C16" s="30"/>
      <c r="E16" s="26"/>
      <c r="F16" s="2">
        <f t="shared" si="2"/>
        <v>0</v>
      </c>
      <c r="G16" s="2">
        <f t="shared" si="3"/>
        <v>0</v>
      </c>
      <c r="H16" s="2">
        <f t="shared" si="3"/>
        <v>0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2">
        <f t="shared" si="3"/>
        <v>0</v>
      </c>
      <c r="O16" s="2">
        <f t="shared" si="3"/>
        <v>0</v>
      </c>
      <c r="P16" s="2">
        <f t="shared" si="3"/>
        <v>0</v>
      </c>
      <c r="Q16" s="2">
        <f t="shared" si="3"/>
        <v>0</v>
      </c>
      <c r="S16" s="11">
        <f t="shared" si="4"/>
        <v>0</v>
      </c>
    </row>
    <row r="17" spans="1:19">
      <c r="A17" s="46" t="s">
        <v>15</v>
      </c>
      <c r="B17" s="7"/>
      <c r="C17" s="30"/>
      <c r="E17" s="26"/>
      <c r="F17" s="2">
        <f t="shared" si="2"/>
        <v>0</v>
      </c>
      <c r="G17" s="2">
        <f t="shared" si="3"/>
        <v>0</v>
      </c>
      <c r="H17" s="2">
        <f t="shared" si="3"/>
        <v>0</v>
      </c>
      <c r="I17" s="2">
        <f t="shared" si="3"/>
        <v>0</v>
      </c>
      <c r="J17" s="2">
        <f t="shared" si="3"/>
        <v>0</v>
      </c>
      <c r="K17" s="2">
        <f t="shared" si="3"/>
        <v>0</v>
      </c>
      <c r="L17" s="2">
        <f t="shared" si="3"/>
        <v>0</v>
      </c>
      <c r="M17" s="2">
        <f t="shared" si="3"/>
        <v>0</v>
      </c>
      <c r="N17" s="2">
        <f t="shared" si="3"/>
        <v>0</v>
      </c>
      <c r="O17" s="2">
        <f t="shared" si="3"/>
        <v>0</v>
      </c>
      <c r="P17" s="2">
        <f t="shared" si="3"/>
        <v>0</v>
      </c>
      <c r="Q17" s="2">
        <f t="shared" si="3"/>
        <v>0</v>
      </c>
      <c r="S17" s="11">
        <f t="shared" si="4"/>
        <v>0</v>
      </c>
    </row>
    <row r="18" spans="1:19" ht="12.75" thickBot="1">
      <c r="B18" s="7"/>
      <c r="E18" s="12"/>
      <c r="F18" s="14">
        <f>SUM(F12:F17)</f>
        <v>0</v>
      </c>
      <c r="G18" s="14">
        <f t="shared" ref="G18:S18" si="5">SUM(G12:G17)</f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4">
        <f t="shared" si="5"/>
        <v>0</v>
      </c>
      <c r="S18" s="15">
        <f t="shared" si="5"/>
        <v>0</v>
      </c>
    </row>
    <row r="19" spans="1:19" ht="13.5" thickTop="1" thickBot="1">
      <c r="A19" s="32" t="s">
        <v>31</v>
      </c>
      <c r="B19" s="7"/>
      <c r="C19" s="9"/>
      <c r="E19" s="12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S19" s="17"/>
    </row>
    <row r="20" spans="1:19" ht="12.75" thickTop="1">
      <c r="A20" s="46" t="s">
        <v>17</v>
      </c>
      <c r="B20" s="7"/>
      <c r="C20" s="30"/>
      <c r="E20" s="1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S20" s="11">
        <f t="shared" ref="S20:S25" si="6">SUM(F20:Q20)</f>
        <v>0</v>
      </c>
    </row>
    <row r="21" spans="1:19">
      <c r="A21" s="46" t="s">
        <v>18</v>
      </c>
      <c r="B21" s="7"/>
      <c r="C21" s="30"/>
      <c r="E21" s="12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S21" s="11">
        <f t="shared" si="6"/>
        <v>0</v>
      </c>
    </row>
    <row r="22" spans="1:19">
      <c r="A22" s="46" t="s">
        <v>19</v>
      </c>
      <c r="B22" s="7"/>
      <c r="C22" s="30"/>
      <c r="E22" s="12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S22" s="11">
        <f t="shared" si="6"/>
        <v>0</v>
      </c>
    </row>
    <row r="23" spans="1:19">
      <c r="A23" s="46" t="s">
        <v>20</v>
      </c>
      <c r="B23" s="7"/>
      <c r="C23" s="30"/>
      <c r="E23" s="12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S23" s="11">
        <f t="shared" si="6"/>
        <v>0</v>
      </c>
    </row>
    <row r="24" spans="1:19">
      <c r="A24" s="46" t="s">
        <v>21</v>
      </c>
      <c r="B24" s="7"/>
      <c r="C24" s="30"/>
      <c r="E24" s="12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S24" s="11">
        <f t="shared" si="6"/>
        <v>0</v>
      </c>
    </row>
    <row r="25" spans="1:19">
      <c r="A25" s="46" t="s">
        <v>22</v>
      </c>
      <c r="B25" s="7"/>
      <c r="C25" s="30"/>
      <c r="E25" s="12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S25" s="11">
        <f t="shared" si="6"/>
        <v>0</v>
      </c>
    </row>
    <row r="26" spans="1:19" ht="12.75" thickBot="1">
      <c r="B26" s="7"/>
      <c r="E26" s="12"/>
      <c r="F26" s="14">
        <f>SUM(F20:F25)</f>
        <v>0</v>
      </c>
      <c r="G26" s="14">
        <f t="shared" ref="G26" si="7">SUM(G20:G25)</f>
        <v>0</v>
      </c>
      <c r="H26" s="14">
        <f t="shared" ref="H26" si="8">SUM(H20:H25)</f>
        <v>0</v>
      </c>
      <c r="I26" s="14">
        <f t="shared" ref="I26" si="9">SUM(I20:I25)</f>
        <v>0</v>
      </c>
      <c r="J26" s="14">
        <f t="shared" ref="J26" si="10">SUM(J20:J25)</f>
        <v>0</v>
      </c>
      <c r="K26" s="14">
        <f t="shared" ref="K26" si="11">SUM(K20:K25)</f>
        <v>0</v>
      </c>
      <c r="L26" s="14">
        <f t="shared" ref="L26" si="12">SUM(L20:L25)</f>
        <v>0</v>
      </c>
      <c r="M26" s="14">
        <f t="shared" ref="M26" si="13">SUM(M20:M25)</f>
        <v>0</v>
      </c>
      <c r="N26" s="14">
        <f t="shared" ref="N26" si="14">SUM(N20:N25)</f>
        <v>0</v>
      </c>
      <c r="O26" s="14">
        <f t="shared" ref="O26" si="15">SUM(O20:O25)</f>
        <v>0</v>
      </c>
      <c r="P26" s="14">
        <f t="shared" ref="P26" si="16">SUM(P20:P25)</f>
        <v>0</v>
      </c>
      <c r="Q26" s="14">
        <f t="shared" ref="Q26" si="17">SUM(Q20:Q25)</f>
        <v>0</v>
      </c>
      <c r="S26" s="15">
        <f t="shared" ref="S26" si="18">SUM(S20:S25)</f>
        <v>0</v>
      </c>
    </row>
    <row r="27" spans="1:19" ht="13.5" thickTop="1" thickBot="1">
      <c r="A27" s="32" t="s">
        <v>32</v>
      </c>
      <c r="B27" s="7" t="s">
        <v>48</v>
      </c>
      <c r="E27" s="1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S27" s="17"/>
    </row>
    <row r="28" spans="1:19" ht="12.75" thickTop="1">
      <c r="A28" s="46" t="s">
        <v>58</v>
      </c>
      <c r="B28" s="7"/>
      <c r="E28" s="1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S28" s="11">
        <f>SUM(F28:Q28)</f>
        <v>0</v>
      </c>
    </row>
    <row r="29" spans="1:19">
      <c r="A29" s="46" t="s">
        <v>59</v>
      </c>
      <c r="B29" s="7"/>
      <c r="E29" s="1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S29" s="11">
        <f>SUM(F29:Q29)</f>
        <v>0</v>
      </c>
    </row>
    <row r="30" spans="1:19">
      <c r="A30" s="46" t="s">
        <v>60</v>
      </c>
      <c r="B30" s="7"/>
      <c r="E30" s="1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S30" s="11">
        <f>SUM(F30:Q30)</f>
        <v>0</v>
      </c>
    </row>
    <row r="31" spans="1:19">
      <c r="A31" s="46" t="s">
        <v>34</v>
      </c>
      <c r="B31" s="7"/>
      <c r="E31" s="18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S31" s="11">
        <f>SUM(F31:Q31)</f>
        <v>0</v>
      </c>
    </row>
    <row r="32" spans="1:19">
      <c r="B32" s="7"/>
      <c r="E32" s="12"/>
      <c r="F32" s="14">
        <f>SUM(F28:F31)</f>
        <v>0</v>
      </c>
      <c r="G32" s="14">
        <f t="shared" ref="G32:S32" si="19">SUM(G28:G31)</f>
        <v>0</v>
      </c>
      <c r="H32" s="14">
        <f t="shared" si="19"/>
        <v>0</v>
      </c>
      <c r="I32" s="14">
        <f t="shared" si="19"/>
        <v>0</v>
      </c>
      <c r="J32" s="14">
        <f t="shared" si="19"/>
        <v>0</v>
      </c>
      <c r="K32" s="14">
        <f t="shared" si="19"/>
        <v>0</v>
      </c>
      <c r="L32" s="14">
        <f t="shared" si="19"/>
        <v>0</v>
      </c>
      <c r="M32" s="14">
        <f t="shared" si="19"/>
        <v>0</v>
      </c>
      <c r="N32" s="14">
        <f t="shared" si="19"/>
        <v>0</v>
      </c>
      <c r="O32" s="14">
        <f t="shared" si="19"/>
        <v>0</v>
      </c>
      <c r="P32" s="14">
        <f t="shared" si="19"/>
        <v>0</v>
      </c>
      <c r="Q32" s="14">
        <f t="shared" si="19"/>
        <v>0</v>
      </c>
      <c r="S32" s="15">
        <f t="shared" si="19"/>
        <v>0</v>
      </c>
    </row>
    <row r="33" spans="1:19" ht="21" customHeight="1">
      <c r="B33" s="7"/>
      <c r="E33" s="13" t="s">
        <v>50</v>
      </c>
      <c r="F33" s="14">
        <f>F10-F18-F26-F32</f>
        <v>0</v>
      </c>
      <c r="G33" s="14">
        <f t="shared" ref="G33:Q33" si="20">G10-G18-G26-G32</f>
        <v>0</v>
      </c>
      <c r="H33" s="14">
        <f t="shared" si="20"/>
        <v>0</v>
      </c>
      <c r="I33" s="14">
        <f t="shared" si="20"/>
        <v>0</v>
      </c>
      <c r="J33" s="14">
        <f t="shared" si="20"/>
        <v>0</v>
      </c>
      <c r="K33" s="14">
        <f t="shared" si="20"/>
        <v>0</v>
      </c>
      <c r="L33" s="14">
        <f t="shared" si="20"/>
        <v>0</v>
      </c>
      <c r="M33" s="14">
        <f t="shared" si="20"/>
        <v>0</v>
      </c>
      <c r="N33" s="14">
        <f t="shared" si="20"/>
        <v>0</v>
      </c>
      <c r="O33" s="14">
        <f t="shared" si="20"/>
        <v>0</v>
      </c>
      <c r="P33" s="14">
        <f t="shared" si="20"/>
        <v>0</v>
      </c>
      <c r="Q33" s="14">
        <f t="shared" si="20"/>
        <v>0</v>
      </c>
      <c r="S33" s="29"/>
    </row>
    <row r="34" spans="1:19">
      <c r="B34" s="7"/>
      <c r="E34" s="13" t="s">
        <v>41</v>
      </c>
      <c r="F34" s="14">
        <f>-F53+F69</f>
        <v>0</v>
      </c>
      <c r="G34" s="14">
        <f t="shared" ref="G34:Q34" si="21">-G53+G69</f>
        <v>0</v>
      </c>
      <c r="H34" s="14">
        <f t="shared" si="21"/>
        <v>0</v>
      </c>
      <c r="I34" s="14">
        <f t="shared" si="21"/>
        <v>0</v>
      </c>
      <c r="J34" s="14">
        <f t="shared" si="21"/>
        <v>0</v>
      </c>
      <c r="K34" s="14">
        <f t="shared" si="21"/>
        <v>0</v>
      </c>
      <c r="L34" s="14">
        <f t="shared" si="21"/>
        <v>0</v>
      </c>
      <c r="M34" s="14">
        <f t="shared" si="21"/>
        <v>0</v>
      </c>
      <c r="N34" s="14">
        <f t="shared" si="21"/>
        <v>0</v>
      </c>
      <c r="O34" s="14">
        <f t="shared" si="21"/>
        <v>0</v>
      </c>
      <c r="P34" s="14">
        <f t="shared" si="21"/>
        <v>0</v>
      </c>
      <c r="Q34" s="14">
        <f t="shared" si="21"/>
        <v>0</v>
      </c>
      <c r="S34" s="29"/>
    </row>
    <row r="35" spans="1:19">
      <c r="B35" s="7"/>
      <c r="E35" s="1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S35" s="29"/>
    </row>
    <row r="36" spans="1:19">
      <c r="B36" s="7"/>
      <c r="E36" s="19" t="s">
        <v>51</v>
      </c>
      <c r="F36" s="35"/>
      <c r="G36" s="36">
        <f>F37</f>
        <v>0</v>
      </c>
      <c r="H36" s="36">
        <f t="shared" ref="H36:Q36" si="22">G37</f>
        <v>0</v>
      </c>
      <c r="I36" s="36">
        <f t="shared" si="22"/>
        <v>0</v>
      </c>
      <c r="J36" s="36">
        <f t="shared" si="22"/>
        <v>0</v>
      </c>
      <c r="K36" s="36">
        <f t="shared" si="22"/>
        <v>0</v>
      </c>
      <c r="L36" s="36">
        <f t="shared" si="22"/>
        <v>0</v>
      </c>
      <c r="M36" s="36">
        <f t="shared" si="22"/>
        <v>0</v>
      </c>
      <c r="N36" s="36">
        <f t="shared" si="22"/>
        <v>0</v>
      </c>
      <c r="O36" s="36">
        <f t="shared" si="22"/>
        <v>0</v>
      </c>
      <c r="P36" s="36">
        <f t="shared" si="22"/>
        <v>0</v>
      </c>
      <c r="Q36" s="36">
        <f t="shared" si="22"/>
        <v>0</v>
      </c>
      <c r="S36" s="29"/>
    </row>
    <row r="37" spans="1:19" ht="12.75" thickBot="1">
      <c r="B37" s="7"/>
      <c r="E37" s="19" t="s">
        <v>33</v>
      </c>
      <c r="F37" s="20">
        <f>SUM(F33:F36)</f>
        <v>0</v>
      </c>
      <c r="G37" s="20">
        <f t="shared" ref="G37:Q37" si="23">SUM(G33:G36)</f>
        <v>0</v>
      </c>
      <c r="H37" s="20">
        <f t="shared" si="23"/>
        <v>0</v>
      </c>
      <c r="I37" s="20">
        <f t="shared" si="23"/>
        <v>0</v>
      </c>
      <c r="J37" s="20">
        <f t="shared" si="23"/>
        <v>0</v>
      </c>
      <c r="K37" s="20">
        <f t="shared" si="23"/>
        <v>0</v>
      </c>
      <c r="L37" s="20">
        <f t="shared" si="23"/>
        <v>0</v>
      </c>
      <c r="M37" s="20">
        <f t="shared" si="23"/>
        <v>0</v>
      </c>
      <c r="N37" s="20">
        <f t="shared" si="23"/>
        <v>0</v>
      </c>
      <c r="O37" s="20">
        <f t="shared" si="23"/>
        <v>0</v>
      </c>
      <c r="P37" s="20">
        <f t="shared" si="23"/>
        <v>0</v>
      </c>
      <c r="Q37" s="20">
        <f t="shared" si="23"/>
        <v>0</v>
      </c>
      <c r="R37" s="29"/>
      <c r="S37" s="17"/>
    </row>
    <row r="38" spans="1:19" ht="12.75" thickBot="1">
      <c r="B38" s="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20">
        <f>Q37</f>
        <v>0</v>
      </c>
    </row>
    <row r="39" spans="1:19">
      <c r="A39" s="3" t="s">
        <v>9</v>
      </c>
      <c r="B39" s="12" t="s">
        <v>35</v>
      </c>
    </row>
    <row r="40" spans="1:19">
      <c r="A40" s="3" t="s">
        <v>10</v>
      </c>
      <c r="B40" s="12" t="s">
        <v>49</v>
      </c>
    </row>
    <row r="41" spans="1:19">
      <c r="A41" s="3" t="s">
        <v>37</v>
      </c>
      <c r="B41" s="12" t="s">
        <v>47</v>
      </c>
    </row>
    <row r="42" spans="1:19">
      <c r="B42" s="12"/>
    </row>
    <row r="43" spans="1:19">
      <c r="S43" s="47" t="s">
        <v>63</v>
      </c>
    </row>
    <row r="45" spans="1:19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idden="1" outlineLevel="1"/>
    <row r="47" spans="1:19" hidden="1" outlineLevel="1">
      <c r="A47" s="9" t="s">
        <v>36</v>
      </c>
    </row>
    <row r="48" spans="1:19" hidden="1" outlineLevel="1"/>
    <row r="49" spans="1:18" hidden="1" outlineLevel="1">
      <c r="B49" s="3" t="str">
        <f>A6</f>
        <v>Revenus 1 - fixe</v>
      </c>
      <c r="F49" s="2">
        <f>ROUND(IF($C6="x",F6/1.15*0.15,0),0)</f>
        <v>0</v>
      </c>
      <c r="G49" s="2">
        <f t="shared" ref="G49:Q49" si="24">ROUND(IF($C6="x",G6/1.15*0.15,0),0)</f>
        <v>0</v>
      </c>
      <c r="H49" s="2">
        <f t="shared" si="24"/>
        <v>0</v>
      </c>
      <c r="I49" s="2">
        <f t="shared" si="24"/>
        <v>0</v>
      </c>
      <c r="J49" s="2">
        <f t="shared" si="24"/>
        <v>0</v>
      </c>
      <c r="K49" s="2">
        <f t="shared" si="24"/>
        <v>0</v>
      </c>
      <c r="L49" s="2">
        <f t="shared" si="24"/>
        <v>0</v>
      </c>
      <c r="M49" s="2">
        <f t="shared" si="24"/>
        <v>0</v>
      </c>
      <c r="N49" s="2">
        <f t="shared" si="24"/>
        <v>0</v>
      </c>
      <c r="O49" s="2">
        <f t="shared" si="24"/>
        <v>0</v>
      </c>
      <c r="P49" s="2">
        <f t="shared" si="24"/>
        <v>0</v>
      </c>
      <c r="Q49" s="2">
        <f t="shared" si="24"/>
        <v>0</v>
      </c>
      <c r="R49" s="2"/>
    </row>
    <row r="50" spans="1:18" hidden="1" outlineLevel="1">
      <c r="B50" s="3" t="str">
        <f>A7</f>
        <v>Revenus 2 - variable</v>
      </c>
      <c r="F50" s="2">
        <f>ROUND(IF($C7="x",F7/1.15*0.15,0),0)</f>
        <v>0</v>
      </c>
      <c r="G50" s="2">
        <f t="shared" ref="G50:Q50" si="25">ROUND(IF($C7="x",G7/1.15*0.15,0),0)</f>
        <v>0</v>
      </c>
      <c r="H50" s="2">
        <f t="shared" si="25"/>
        <v>0</v>
      </c>
      <c r="I50" s="2">
        <f t="shared" si="25"/>
        <v>0</v>
      </c>
      <c r="J50" s="2">
        <f t="shared" si="25"/>
        <v>0</v>
      </c>
      <c r="K50" s="2">
        <f t="shared" si="25"/>
        <v>0</v>
      </c>
      <c r="L50" s="2">
        <f t="shared" si="25"/>
        <v>0</v>
      </c>
      <c r="M50" s="2">
        <f t="shared" si="25"/>
        <v>0</v>
      </c>
      <c r="N50" s="2">
        <f t="shared" si="25"/>
        <v>0</v>
      </c>
      <c r="O50" s="2">
        <f t="shared" si="25"/>
        <v>0</v>
      </c>
      <c r="P50" s="2">
        <f t="shared" si="25"/>
        <v>0</v>
      </c>
      <c r="Q50" s="2">
        <f t="shared" si="25"/>
        <v>0</v>
      </c>
      <c r="R50" s="2"/>
    </row>
    <row r="51" spans="1:18" hidden="1" outlineLevel="1">
      <c r="B51" s="3" t="str">
        <f>A8</f>
        <v>Revenus 3 - variable</v>
      </c>
      <c r="F51" s="2">
        <f>ROUND(IF($C8="x",F8/1.15*0.15,0),0)</f>
        <v>0</v>
      </c>
      <c r="G51" s="2">
        <f t="shared" ref="G51:Q51" si="26">ROUND(IF($C8="x",G8/1.15*0.15,0),0)</f>
        <v>0</v>
      </c>
      <c r="H51" s="2">
        <f t="shared" si="26"/>
        <v>0</v>
      </c>
      <c r="I51" s="2">
        <f t="shared" si="26"/>
        <v>0</v>
      </c>
      <c r="J51" s="2">
        <f t="shared" si="26"/>
        <v>0</v>
      </c>
      <c r="K51" s="2">
        <f t="shared" si="26"/>
        <v>0</v>
      </c>
      <c r="L51" s="2">
        <f t="shared" si="26"/>
        <v>0</v>
      </c>
      <c r="M51" s="2">
        <f t="shared" si="26"/>
        <v>0</v>
      </c>
      <c r="N51" s="2">
        <f t="shared" si="26"/>
        <v>0</v>
      </c>
      <c r="O51" s="2">
        <f t="shared" si="26"/>
        <v>0</v>
      </c>
      <c r="P51" s="2">
        <f t="shared" si="26"/>
        <v>0</v>
      </c>
      <c r="Q51" s="2">
        <f t="shared" si="26"/>
        <v>0</v>
      </c>
      <c r="R51" s="2"/>
    </row>
    <row r="52" spans="1:18" hidden="1" outlineLevel="1">
      <c r="B52" s="3" t="str">
        <f>A9</f>
        <v>Revenus 4 - variable</v>
      </c>
      <c r="F52" s="2">
        <f>ROUND(IF($C9="x",F9/1.15*0.15,0),0)</f>
        <v>0</v>
      </c>
      <c r="G52" s="2">
        <f t="shared" ref="G52:Q52" si="27">ROUND(IF($C9="x",G9/1.15*0.15,0),0)</f>
        <v>0</v>
      </c>
      <c r="H52" s="2">
        <f t="shared" si="27"/>
        <v>0</v>
      </c>
      <c r="I52" s="2">
        <f t="shared" si="27"/>
        <v>0</v>
      </c>
      <c r="J52" s="2">
        <f t="shared" si="27"/>
        <v>0</v>
      </c>
      <c r="K52" s="2">
        <f t="shared" si="27"/>
        <v>0</v>
      </c>
      <c r="L52" s="2">
        <f t="shared" si="27"/>
        <v>0</v>
      </c>
      <c r="M52" s="2">
        <f t="shared" si="27"/>
        <v>0</v>
      </c>
      <c r="N52" s="2">
        <f t="shared" si="27"/>
        <v>0</v>
      </c>
      <c r="O52" s="2">
        <f t="shared" si="27"/>
        <v>0</v>
      </c>
      <c r="P52" s="2">
        <f t="shared" si="27"/>
        <v>0</v>
      </c>
      <c r="Q52" s="2">
        <f t="shared" si="27"/>
        <v>0</v>
      </c>
      <c r="R52" s="2"/>
    </row>
    <row r="53" spans="1:18" hidden="1" outlineLevel="1">
      <c r="F53" s="21">
        <f t="shared" ref="F53:Q53" si="28">SUM(F49:F52)</f>
        <v>0</v>
      </c>
      <c r="G53" s="21">
        <f t="shared" si="28"/>
        <v>0</v>
      </c>
      <c r="H53" s="21">
        <f t="shared" si="28"/>
        <v>0</v>
      </c>
      <c r="I53" s="21">
        <f t="shared" si="28"/>
        <v>0</v>
      </c>
      <c r="J53" s="21">
        <f t="shared" si="28"/>
        <v>0</v>
      </c>
      <c r="K53" s="21">
        <f t="shared" si="28"/>
        <v>0</v>
      </c>
      <c r="L53" s="21">
        <f t="shared" si="28"/>
        <v>0</v>
      </c>
      <c r="M53" s="21">
        <f t="shared" si="28"/>
        <v>0</v>
      </c>
      <c r="N53" s="21">
        <f t="shared" si="28"/>
        <v>0</v>
      </c>
      <c r="O53" s="21">
        <f t="shared" si="28"/>
        <v>0</v>
      </c>
      <c r="P53" s="21">
        <f t="shared" si="28"/>
        <v>0</v>
      </c>
      <c r="Q53" s="21">
        <f t="shared" si="28"/>
        <v>0</v>
      </c>
      <c r="R53" s="37"/>
    </row>
    <row r="54" spans="1:18" hidden="1" outlineLevel="1">
      <c r="A54" s="3" t="s">
        <v>38</v>
      </c>
    </row>
    <row r="55" spans="1:18" hidden="1" outlineLevel="1">
      <c r="A55" s="3" t="s">
        <v>39</v>
      </c>
      <c r="B55" s="3" t="str">
        <f t="shared" ref="B55:B60" si="29">A12</f>
        <v>Téléphone, internet, etc</v>
      </c>
      <c r="F55" s="2">
        <f t="shared" ref="F55:F60" si="30">IF($C12="x",F12/1.15*0.15,0)</f>
        <v>0</v>
      </c>
      <c r="G55" s="2">
        <f t="shared" ref="G55:Q55" si="31">IF($C12="x",G12/1.15*0.15,0)</f>
        <v>0</v>
      </c>
      <c r="H55" s="2">
        <f t="shared" si="31"/>
        <v>0</v>
      </c>
      <c r="I55" s="2">
        <f t="shared" si="31"/>
        <v>0</v>
      </c>
      <c r="J55" s="2">
        <f t="shared" si="31"/>
        <v>0</v>
      </c>
      <c r="K55" s="2">
        <f t="shared" si="31"/>
        <v>0</v>
      </c>
      <c r="L55" s="2">
        <f t="shared" si="31"/>
        <v>0</v>
      </c>
      <c r="M55" s="2">
        <f t="shared" si="31"/>
        <v>0</v>
      </c>
      <c r="N55" s="2">
        <f t="shared" si="31"/>
        <v>0</v>
      </c>
      <c r="O55" s="2">
        <f t="shared" si="31"/>
        <v>0</v>
      </c>
      <c r="P55" s="2">
        <f t="shared" si="31"/>
        <v>0</v>
      </c>
      <c r="Q55" s="2">
        <f t="shared" si="31"/>
        <v>0</v>
      </c>
      <c r="R55" s="2"/>
    </row>
    <row r="56" spans="1:18" hidden="1" outlineLevel="1">
      <c r="B56" s="3" t="str">
        <f t="shared" si="29"/>
        <v>Assurances</v>
      </c>
      <c r="F56" s="2">
        <f t="shared" si="30"/>
        <v>0</v>
      </c>
      <c r="G56" s="2">
        <f t="shared" ref="G56:Q56" si="32">IF($C13="x",G13/1.15*0.15,0)</f>
        <v>0</v>
      </c>
      <c r="H56" s="2">
        <f t="shared" si="32"/>
        <v>0</v>
      </c>
      <c r="I56" s="2">
        <f t="shared" si="32"/>
        <v>0</v>
      </c>
      <c r="J56" s="2">
        <f t="shared" si="32"/>
        <v>0</v>
      </c>
      <c r="K56" s="2">
        <f t="shared" si="32"/>
        <v>0</v>
      </c>
      <c r="L56" s="2">
        <f t="shared" si="32"/>
        <v>0</v>
      </c>
      <c r="M56" s="2">
        <f t="shared" si="32"/>
        <v>0</v>
      </c>
      <c r="N56" s="2">
        <f t="shared" si="32"/>
        <v>0</v>
      </c>
      <c r="O56" s="2">
        <f t="shared" si="32"/>
        <v>0</v>
      </c>
      <c r="P56" s="2">
        <f t="shared" si="32"/>
        <v>0</v>
      </c>
      <c r="Q56" s="2">
        <f t="shared" si="32"/>
        <v>0</v>
      </c>
      <c r="R56" s="2"/>
    </row>
    <row r="57" spans="1:18" hidden="1" outlineLevel="1">
      <c r="B57" s="3" t="str">
        <f t="shared" si="29"/>
        <v>Loyer</v>
      </c>
      <c r="F57" s="2">
        <f t="shared" si="30"/>
        <v>0</v>
      </c>
      <c r="G57" s="2">
        <f t="shared" ref="G57:Q57" si="33">IF($C14="x",G14/1.15*0.15,0)</f>
        <v>0</v>
      </c>
      <c r="H57" s="2">
        <f t="shared" si="33"/>
        <v>0</v>
      </c>
      <c r="I57" s="2">
        <f t="shared" si="33"/>
        <v>0</v>
      </c>
      <c r="J57" s="2">
        <f t="shared" si="33"/>
        <v>0</v>
      </c>
      <c r="K57" s="2">
        <f t="shared" si="33"/>
        <v>0</v>
      </c>
      <c r="L57" s="2">
        <f t="shared" si="33"/>
        <v>0</v>
      </c>
      <c r="M57" s="2">
        <f t="shared" si="33"/>
        <v>0</v>
      </c>
      <c r="N57" s="2">
        <f t="shared" si="33"/>
        <v>0</v>
      </c>
      <c r="O57" s="2">
        <f t="shared" si="33"/>
        <v>0</v>
      </c>
      <c r="P57" s="2">
        <f t="shared" si="33"/>
        <v>0</v>
      </c>
      <c r="Q57" s="2">
        <f t="shared" si="33"/>
        <v>0</v>
      </c>
      <c r="R57" s="2"/>
    </row>
    <row r="58" spans="1:18" hidden="1" outlineLevel="1">
      <c r="B58" s="3" t="str">
        <f t="shared" si="29"/>
        <v>Électricité</v>
      </c>
      <c r="F58" s="2">
        <f t="shared" si="30"/>
        <v>0</v>
      </c>
      <c r="G58" s="2">
        <f t="shared" ref="G58:Q58" si="34">IF($C15="x",G15/1.15*0.15,0)</f>
        <v>0</v>
      </c>
      <c r="H58" s="2">
        <f t="shared" si="34"/>
        <v>0</v>
      </c>
      <c r="I58" s="2">
        <f t="shared" si="34"/>
        <v>0</v>
      </c>
      <c r="J58" s="2">
        <f t="shared" si="34"/>
        <v>0</v>
      </c>
      <c r="K58" s="2">
        <f t="shared" si="34"/>
        <v>0</v>
      </c>
      <c r="L58" s="2">
        <f t="shared" si="34"/>
        <v>0</v>
      </c>
      <c r="M58" s="2">
        <f t="shared" si="34"/>
        <v>0</v>
      </c>
      <c r="N58" s="2">
        <f t="shared" si="34"/>
        <v>0</v>
      </c>
      <c r="O58" s="2">
        <f t="shared" si="34"/>
        <v>0</v>
      </c>
      <c r="P58" s="2">
        <f t="shared" si="34"/>
        <v>0</v>
      </c>
      <c r="Q58" s="2">
        <f t="shared" si="34"/>
        <v>0</v>
      </c>
      <c r="R58" s="2"/>
    </row>
    <row r="59" spans="1:18" hidden="1" outlineLevel="1">
      <c r="B59" s="3" t="str">
        <f t="shared" si="29"/>
        <v>Papeterie et messagerie</v>
      </c>
      <c r="F59" s="2">
        <f t="shared" si="30"/>
        <v>0</v>
      </c>
      <c r="G59" s="2">
        <f t="shared" ref="G59:Q59" si="35">IF($C16="x",G16/1.15*0.15,0)</f>
        <v>0</v>
      </c>
      <c r="H59" s="2">
        <f t="shared" si="35"/>
        <v>0</v>
      </c>
      <c r="I59" s="2">
        <f t="shared" si="35"/>
        <v>0</v>
      </c>
      <c r="J59" s="2">
        <f t="shared" si="35"/>
        <v>0</v>
      </c>
      <c r="K59" s="2">
        <f t="shared" si="35"/>
        <v>0</v>
      </c>
      <c r="L59" s="2">
        <f t="shared" si="35"/>
        <v>0</v>
      </c>
      <c r="M59" s="2">
        <f t="shared" si="35"/>
        <v>0</v>
      </c>
      <c r="N59" s="2">
        <f t="shared" si="35"/>
        <v>0</v>
      </c>
      <c r="O59" s="2">
        <f t="shared" si="35"/>
        <v>0</v>
      </c>
      <c r="P59" s="2">
        <f t="shared" si="35"/>
        <v>0</v>
      </c>
      <c r="Q59" s="2">
        <f t="shared" si="35"/>
        <v>0</v>
      </c>
      <c r="R59" s="2"/>
    </row>
    <row r="60" spans="1:18" hidden="1" outlineLevel="1">
      <c r="B60" s="3" t="str">
        <f t="shared" si="29"/>
        <v>Frais bancaires</v>
      </c>
      <c r="F60" s="2">
        <f t="shared" si="30"/>
        <v>0</v>
      </c>
      <c r="G60" s="2">
        <f t="shared" ref="G60:Q60" si="36">IF($C17="x",G17/1.15*0.15,0)</f>
        <v>0</v>
      </c>
      <c r="H60" s="2">
        <f t="shared" si="36"/>
        <v>0</v>
      </c>
      <c r="I60" s="2">
        <f t="shared" si="36"/>
        <v>0</v>
      </c>
      <c r="J60" s="2">
        <f t="shared" si="36"/>
        <v>0</v>
      </c>
      <c r="K60" s="2">
        <f t="shared" si="36"/>
        <v>0</v>
      </c>
      <c r="L60" s="2">
        <f t="shared" si="36"/>
        <v>0</v>
      </c>
      <c r="M60" s="2">
        <f t="shared" si="36"/>
        <v>0</v>
      </c>
      <c r="N60" s="2">
        <f t="shared" si="36"/>
        <v>0</v>
      </c>
      <c r="O60" s="2">
        <f t="shared" si="36"/>
        <v>0</v>
      </c>
      <c r="P60" s="2">
        <f t="shared" si="36"/>
        <v>0</v>
      </c>
      <c r="Q60" s="2">
        <f t="shared" si="36"/>
        <v>0</v>
      </c>
      <c r="R60" s="2"/>
    </row>
    <row r="61" spans="1:18" hidden="1" outlineLevel="1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idden="1" outlineLevel="1">
      <c r="A62" s="3" t="s">
        <v>40</v>
      </c>
      <c r="B62" s="3" t="str">
        <f t="shared" ref="B62:B67" si="37">A20</f>
        <v>Achats</v>
      </c>
      <c r="F62" s="2">
        <f t="shared" ref="F62:F67" si="38">IF($C20="x",F20/1.15*0.15,0)</f>
        <v>0</v>
      </c>
      <c r="G62" s="2">
        <f t="shared" ref="G62:Q62" si="39">IF($C20="x",G20/1.15*0.15,0)</f>
        <v>0</v>
      </c>
      <c r="H62" s="2">
        <f t="shared" si="39"/>
        <v>0</v>
      </c>
      <c r="I62" s="2">
        <f t="shared" si="39"/>
        <v>0</v>
      </c>
      <c r="J62" s="2">
        <f t="shared" si="39"/>
        <v>0</v>
      </c>
      <c r="K62" s="2">
        <f t="shared" si="39"/>
        <v>0</v>
      </c>
      <c r="L62" s="2">
        <f t="shared" si="39"/>
        <v>0</v>
      </c>
      <c r="M62" s="2">
        <f t="shared" si="39"/>
        <v>0</v>
      </c>
      <c r="N62" s="2">
        <f t="shared" si="39"/>
        <v>0</v>
      </c>
      <c r="O62" s="2">
        <f t="shared" si="39"/>
        <v>0</v>
      </c>
      <c r="P62" s="2">
        <f t="shared" si="39"/>
        <v>0</v>
      </c>
      <c r="Q62" s="2">
        <f t="shared" si="39"/>
        <v>0</v>
      </c>
      <c r="R62" s="2"/>
    </row>
    <row r="63" spans="1:18" hidden="1" outlineLevel="1">
      <c r="B63" s="3" t="str">
        <f t="shared" si="37"/>
        <v>Fournitures</v>
      </c>
      <c r="F63" s="2">
        <f t="shared" si="38"/>
        <v>0</v>
      </c>
      <c r="G63" s="2">
        <f t="shared" ref="G63:Q63" si="40">IF($C21="x",G21/1.15*0.15,0)</f>
        <v>0</v>
      </c>
      <c r="H63" s="2">
        <f t="shared" si="40"/>
        <v>0</v>
      </c>
      <c r="I63" s="2">
        <f t="shared" si="40"/>
        <v>0</v>
      </c>
      <c r="J63" s="2">
        <f t="shared" si="40"/>
        <v>0</v>
      </c>
      <c r="K63" s="2">
        <f t="shared" si="40"/>
        <v>0</v>
      </c>
      <c r="L63" s="2">
        <f t="shared" si="40"/>
        <v>0</v>
      </c>
      <c r="M63" s="2">
        <f t="shared" si="40"/>
        <v>0</v>
      </c>
      <c r="N63" s="2">
        <f t="shared" si="40"/>
        <v>0</v>
      </c>
      <c r="O63" s="2">
        <f t="shared" si="40"/>
        <v>0</v>
      </c>
      <c r="P63" s="2">
        <f t="shared" si="40"/>
        <v>0</v>
      </c>
      <c r="Q63" s="2">
        <f t="shared" si="40"/>
        <v>0</v>
      </c>
      <c r="R63" s="2"/>
    </row>
    <row r="64" spans="1:18" hidden="1" outlineLevel="1">
      <c r="B64" s="3" t="str">
        <f t="shared" si="37"/>
        <v>Achat d'immobilisations</v>
      </c>
      <c r="F64" s="2">
        <f t="shared" si="38"/>
        <v>0</v>
      </c>
      <c r="G64" s="2">
        <f t="shared" ref="G64:Q64" si="41">IF($C22="x",G22/1.15*0.15,0)</f>
        <v>0</v>
      </c>
      <c r="H64" s="2">
        <f t="shared" si="41"/>
        <v>0</v>
      </c>
      <c r="I64" s="2">
        <f t="shared" si="41"/>
        <v>0</v>
      </c>
      <c r="J64" s="2">
        <f t="shared" si="41"/>
        <v>0</v>
      </c>
      <c r="K64" s="2">
        <f t="shared" si="41"/>
        <v>0</v>
      </c>
      <c r="L64" s="2">
        <f t="shared" si="41"/>
        <v>0</v>
      </c>
      <c r="M64" s="2">
        <f t="shared" si="41"/>
        <v>0</v>
      </c>
      <c r="N64" s="2">
        <f t="shared" si="41"/>
        <v>0</v>
      </c>
      <c r="O64" s="2">
        <f t="shared" si="41"/>
        <v>0</v>
      </c>
      <c r="P64" s="2">
        <f t="shared" si="41"/>
        <v>0</v>
      </c>
      <c r="Q64" s="2">
        <f t="shared" si="41"/>
        <v>0</v>
      </c>
      <c r="R64" s="2"/>
    </row>
    <row r="65" spans="2:18" hidden="1" outlineLevel="1">
      <c r="B65" s="3" t="str">
        <f t="shared" si="37"/>
        <v>autre 4</v>
      </c>
      <c r="F65" s="2">
        <f t="shared" si="38"/>
        <v>0</v>
      </c>
      <c r="G65" s="2">
        <f t="shared" ref="G65:Q65" si="42">IF($C23="x",G23/1.15*0.15,0)</f>
        <v>0</v>
      </c>
      <c r="H65" s="2">
        <f t="shared" si="42"/>
        <v>0</v>
      </c>
      <c r="I65" s="2">
        <f t="shared" si="42"/>
        <v>0</v>
      </c>
      <c r="J65" s="2">
        <f t="shared" si="42"/>
        <v>0</v>
      </c>
      <c r="K65" s="2">
        <f t="shared" si="42"/>
        <v>0</v>
      </c>
      <c r="L65" s="2">
        <f t="shared" si="42"/>
        <v>0</v>
      </c>
      <c r="M65" s="2">
        <f t="shared" si="42"/>
        <v>0</v>
      </c>
      <c r="N65" s="2">
        <f t="shared" si="42"/>
        <v>0</v>
      </c>
      <c r="O65" s="2">
        <f t="shared" si="42"/>
        <v>0</v>
      </c>
      <c r="P65" s="2">
        <f t="shared" si="42"/>
        <v>0</v>
      </c>
      <c r="Q65" s="2">
        <f t="shared" si="42"/>
        <v>0</v>
      </c>
      <c r="R65" s="2"/>
    </row>
    <row r="66" spans="2:18" hidden="1" outlineLevel="1">
      <c r="B66" s="3" t="str">
        <f t="shared" si="37"/>
        <v>autre 5</v>
      </c>
      <c r="F66" s="2">
        <f t="shared" si="38"/>
        <v>0</v>
      </c>
      <c r="G66" s="2">
        <f t="shared" ref="G66:Q66" si="43">IF($C24="x",G24/1.15*0.15,0)</f>
        <v>0</v>
      </c>
      <c r="H66" s="2">
        <f t="shared" si="43"/>
        <v>0</v>
      </c>
      <c r="I66" s="2">
        <f t="shared" si="43"/>
        <v>0</v>
      </c>
      <c r="J66" s="2">
        <f t="shared" si="43"/>
        <v>0</v>
      </c>
      <c r="K66" s="2">
        <f t="shared" si="43"/>
        <v>0</v>
      </c>
      <c r="L66" s="2">
        <f t="shared" si="43"/>
        <v>0</v>
      </c>
      <c r="M66" s="2">
        <f t="shared" si="43"/>
        <v>0</v>
      </c>
      <c r="N66" s="2">
        <f t="shared" si="43"/>
        <v>0</v>
      </c>
      <c r="O66" s="2">
        <f t="shared" si="43"/>
        <v>0</v>
      </c>
      <c r="P66" s="2">
        <f t="shared" si="43"/>
        <v>0</v>
      </c>
      <c r="Q66" s="2">
        <f t="shared" si="43"/>
        <v>0</v>
      </c>
      <c r="R66" s="2"/>
    </row>
    <row r="67" spans="2:18" hidden="1" outlineLevel="1">
      <c r="B67" s="3" t="str">
        <f t="shared" si="37"/>
        <v>autre 6</v>
      </c>
      <c r="F67" s="2">
        <f t="shared" si="38"/>
        <v>0</v>
      </c>
      <c r="G67" s="2">
        <f t="shared" ref="G67:Q67" si="44">IF($C25="x",G25/1.15*0.15,0)</f>
        <v>0</v>
      </c>
      <c r="H67" s="2">
        <f t="shared" si="44"/>
        <v>0</v>
      </c>
      <c r="I67" s="2">
        <f t="shared" si="44"/>
        <v>0</v>
      </c>
      <c r="J67" s="2">
        <f t="shared" si="44"/>
        <v>0</v>
      </c>
      <c r="K67" s="2">
        <f t="shared" si="44"/>
        <v>0</v>
      </c>
      <c r="L67" s="2">
        <f t="shared" si="44"/>
        <v>0</v>
      </c>
      <c r="M67" s="2">
        <f t="shared" si="44"/>
        <v>0</v>
      </c>
      <c r="N67" s="2">
        <f t="shared" si="44"/>
        <v>0</v>
      </c>
      <c r="O67" s="2">
        <f t="shared" si="44"/>
        <v>0</v>
      </c>
      <c r="P67" s="2">
        <f t="shared" si="44"/>
        <v>0</v>
      </c>
      <c r="Q67" s="2">
        <f t="shared" si="44"/>
        <v>0</v>
      </c>
      <c r="R67" s="2"/>
    </row>
    <row r="68" spans="2:18" hidden="1" outlineLevel="1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hidden="1" outlineLevel="1">
      <c r="F69" s="21">
        <f t="shared" ref="F69:Q69" si="45">SUM(F55:F68)</f>
        <v>0</v>
      </c>
      <c r="G69" s="21">
        <f t="shared" si="45"/>
        <v>0</v>
      </c>
      <c r="H69" s="21">
        <f t="shared" si="45"/>
        <v>0</v>
      </c>
      <c r="I69" s="21">
        <f t="shared" si="45"/>
        <v>0</v>
      </c>
      <c r="J69" s="21">
        <f t="shared" si="45"/>
        <v>0</v>
      </c>
      <c r="K69" s="21">
        <f t="shared" si="45"/>
        <v>0</v>
      </c>
      <c r="L69" s="21">
        <f t="shared" si="45"/>
        <v>0</v>
      </c>
      <c r="M69" s="21">
        <f t="shared" si="45"/>
        <v>0</v>
      </c>
      <c r="N69" s="21">
        <f t="shared" si="45"/>
        <v>0</v>
      </c>
      <c r="O69" s="21">
        <f t="shared" si="45"/>
        <v>0</v>
      </c>
      <c r="P69" s="21">
        <f t="shared" si="45"/>
        <v>0</v>
      </c>
      <c r="Q69" s="21">
        <f t="shared" si="45"/>
        <v>0</v>
      </c>
      <c r="R69" s="37"/>
    </row>
    <row r="70" spans="2:18" collapsed="1"/>
  </sheetData>
  <sheetProtection insertRows="0" deleteRows="0"/>
  <mergeCells count="1">
    <mergeCell ref="A1:F1"/>
  </mergeCells>
  <pageMargins left="0.59055118110236227" right="0.39370078740157483" top="0.59055118110236227" bottom="0.39370078740157483" header="0.31496062992125984" footer="0.31496062992125984"/>
  <pageSetup paperSize="5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D29" sqref="D29"/>
    </sheetView>
  </sheetViews>
  <sheetFormatPr baseColWidth="10" defaultRowHeight="12.75"/>
  <cols>
    <col min="1" max="16384" width="11.42578125" style="23"/>
  </cols>
  <sheetData>
    <row r="1" spans="1:8" ht="18.75">
      <c r="A1" s="38"/>
    </row>
    <row r="2" spans="1:8" ht="13.5" thickBot="1"/>
    <row r="3" spans="1:8" ht="21" customHeight="1" thickTop="1" thickBot="1">
      <c r="A3" s="32" t="s">
        <v>27</v>
      </c>
      <c r="B3" s="32"/>
      <c r="C3" s="32"/>
      <c r="D3" s="32"/>
      <c r="E3" s="32"/>
      <c r="F3" s="32"/>
      <c r="G3" s="32"/>
      <c r="H3" s="32"/>
    </row>
    <row r="4" spans="1:8" ht="13.5" thickTop="1"/>
    <row r="5" spans="1:8">
      <c r="A5" s="23" t="s">
        <v>24</v>
      </c>
      <c r="D5" s="40">
        <v>100000</v>
      </c>
    </row>
    <row r="7" spans="1:8">
      <c r="A7" s="23" t="s">
        <v>23</v>
      </c>
      <c r="D7" s="41">
        <v>0.05</v>
      </c>
    </row>
    <row r="9" spans="1:8">
      <c r="A9" s="23" t="s">
        <v>25</v>
      </c>
      <c r="D9" s="24">
        <v>3</v>
      </c>
    </row>
    <row r="11" spans="1:8">
      <c r="A11" s="43" t="s">
        <v>26</v>
      </c>
      <c r="D11" s="42">
        <f>PMT(D7/12,D9*12,-D5)</f>
        <v>2997.0897104665478</v>
      </c>
    </row>
    <row r="13" spans="1:8" ht="13.5" thickBot="1"/>
    <row r="14" spans="1:8" ht="20.25" customHeight="1" thickTop="1" thickBot="1">
      <c r="A14" s="32" t="s">
        <v>28</v>
      </c>
      <c r="B14" s="32"/>
      <c r="C14" s="32"/>
      <c r="D14" s="32"/>
      <c r="E14" s="32"/>
      <c r="F14" s="32"/>
      <c r="G14" s="32"/>
      <c r="H14" s="32"/>
    </row>
    <row r="15" spans="1:8" ht="13.5" thickTop="1"/>
    <row r="16" spans="1:8">
      <c r="A16" s="23" t="s">
        <v>24</v>
      </c>
      <c r="D16" s="40">
        <v>100000</v>
      </c>
    </row>
    <row r="18" spans="1:5">
      <c r="A18" s="23" t="s">
        <v>23</v>
      </c>
      <c r="D18" s="41">
        <v>0.05</v>
      </c>
    </row>
    <row r="20" spans="1:5">
      <c r="A20" s="23" t="s">
        <v>25</v>
      </c>
      <c r="D20" s="24">
        <v>3</v>
      </c>
    </row>
    <row r="22" spans="1:5">
      <c r="A22" s="43" t="s">
        <v>62</v>
      </c>
      <c r="D22" s="42">
        <f>PMT(D18/52,D20*52,-D16)</f>
        <v>690.61159591032435</v>
      </c>
      <c r="E22" s="39"/>
    </row>
  </sheetData>
  <sheetProtection password="C9BF" sheet="1" objects="1" scenario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de caisse</vt:lpstr>
      <vt:lpstr>Outils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Christine</cp:lastModifiedBy>
  <cp:lastPrinted>2016-12-16T13:49:30Z</cp:lastPrinted>
  <dcterms:created xsi:type="dcterms:W3CDTF">2016-07-03T11:59:56Z</dcterms:created>
  <dcterms:modified xsi:type="dcterms:W3CDTF">2016-12-19T16:04:04Z</dcterms:modified>
</cp:coreProperties>
</file>